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xploring\Dropbox\Pearson Exploring Project 2016\Chapter 2\Third Draft\Solution Files\"/>
    </mc:Choice>
  </mc:AlternateContent>
  <bookViews>
    <workbookView xWindow="0" yWindow="0" windowWidth="24000" windowHeight="10320"/>
  </bookViews>
  <sheets>
    <sheet name="Paymen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F6" i="1"/>
  <c r="F5" i="1"/>
  <c r="F10" i="1" l="1"/>
  <c r="F11" i="1" s="1"/>
  <c r="F4" i="1"/>
  <c r="F14" i="1" l="1"/>
</calcChain>
</file>

<file path=xl/sharedStrings.xml><?xml version="1.0" encoding="utf-8"?>
<sst xmlns="http://schemas.openxmlformats.org/spreadsheetml/2006/main" count="28" uniqueCount="27">
  <si>
    <t>Inputs</t>
  </si>
  <si>
    <t>Intermediate Calculations</t>
  </si>
  <si>
    <t>APR Based on Credit Rating</t>
  </si>
  <si>
    <t>Additional Down  Payment</t>
  </si>
  <si>
    <t>Min Down Payment Required</t>
  </si>
  <si>
    <t>Date of First Payment</t>
  </si>
  <si>
    <t>Credit Rating</t>
  </si>
  <si>
    <t>Excellent</t>
  </si>
  <si>
    <t>Constants</t>
  </si>
  <si>
    <t>Outputs</t>
  </si>
  <si>
    <t>Total Down Payment</t>
  </si>
  <si>
    <t>Amount of the Loan</t>
  </si>
  <si>
    <t>Monthly Payment (P&amp;I)</t>
  </si>
  <si>
    <t>Term of Loan in Years</t>
  </si>
  <si>
    <t># of Payments Per Year</t>
  </si>
  <si>
    <t>Total Monthly Payment</t>
  </si>
  <si>
    <t>Credit</t>
  </si>
  <si>
    <t>Down Payment</t>
  </si>
  <si>
    <t>APR</t>
  </si>
  <si>
    <t>Good</t>
  </si>
  <si>
    <t>Fair</t>
  </si>
  <si>
    <t>Poor</t>
  </si>
  <si>
    <t>Auto Loan Calculator</t>
  </si>
  <si>
    <t>Negotiated Cost of Vehicle</t>
  </si>
  <si>
    <t>Sales Tax Rate</t>
  </si>
  <si>
    <t>Sales Tax</t>
  </si>
  <si>
    <t>Monthly Sales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</si>
</sst>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44" fontId="0" fillId="0" borderId="5" xfId="2" applyFont="1" applyBorder="1"/>
    <xf numFmtId="0" fontId="0" fillId="0" borderId="4" xfId="0" applyBorder="1"/>
    <xf numFmtId="14" fontId="0" fillId="0" borderId="5" xfId="2" applyNumberFormat="1" applyFont="1" applyBorder="1" applyAlignment="1">
      <alignment horizontal="center"/>
    </xf>
    <xf numFmtId="44" fontId="0" fillId="0" borderId="8" xfId="2" applyFont="1" applyBorder="1" applyAlignment="1">
      <alignment horizontal="center"/>
    </xf>
    <xf numFmtId="0" fontId="0" fillId="0" borderId="6" xfId="0" applyBorder="1"/>
    <xf numFmtId="0" fontId="0" fillId="0" borderId="0" xfId="0" applyBorder="1"/>
    <xf numFmtId="44" fontId="0" fillId="0" borderId="0" xfId="2" applyFont="1" applyBorder="1"/>
    <xf numFmtId="0" fontId="0" fillId="0" borderId="9" xfId="0" applyBorder="1"/>
    <xf numFmtId="164" fontId="0" fillId="0" borderId="5" xfId="1" applyNumberFormat="1" applyFont="1" applyBorder="1"/>
    <xf numFmtId="164" fontId="0" fillId="0" borderId="8" xfId="1" applyNumberFormat="1" applyFont="1" applyBorder="1"/>
    <xf numFmtId="0" fontId="2" fillId="0" borderId="6" xfId="0" applyFont="1" applyBorder="1"/>
    <xf numFmtId="9" fontId="0" fillId="0" borderId="0" xfId="0" applyNumberFormat="1" applyBorder="1" applyAlignment="1">
      <alignment horizontal="right" indent="4"/>
    </xf>
    <xf numFmtId="10" fontId="0" fillId="0" borderId="5" xfId="0" applyNumberFormat="1" applyBorder="1" applyAlignment="1">
      <alignment horizontal="right" indent="2"/>
    </xf>
    <xf numFmtId="10" fontId="0" fillId="0" borderId="0" xfId="0" applyNumberFormat="1"/>
    <xf numFmtId="10" fontId="0" fillId="0" borderId="5" xfId="3" applyNumberFormat="1" applyFont="1" applyBorder="1" applyAlignment="1">
      <alignment horizontal="right" indent="2"/>
    </xf>
    <xf numFmtId="9" fontId="0" fillId="0" borderId="7" xfId="0" applyNumberFormat="1" applyBorder="1" applyAlignment="1">
      <alignment horizontal="right" indent="4"/>
    </xf>
    <xf numFmtId="10" fontId="0" fillId="0" borderId="8" xfId="3" applyNumberFormat="1" applyFont="1" applyBorder="1" applyAlignment="1">
      <alignment horizontal="right" indent="2"/>
    </xf>
    <xf numFmtId="0" fontId="2" fillId="2" borderId="1" xfId="0" applyFont="1" applyFill="1" applyBorder="1"/>
    <xf numFmtId="0" fontId="2" fillId="2" borderId="2" xfId="0" applyFont="1" applyFill="1" applyBorder="1"/>
    <xf numFmtId="0" fontId="0" fillId="2" borderId="3" xfId="0" applyFill="1" applyBorder="1"/>
    <xf numFmtId="0" fontId="2" fillId="2" borderId="9" xfId="0" applyFont="1" applyFill="1" applyBorder="1"/>
    <xf numFmtId="0" fontId="0" fillId="2" borderId="10" xfId="0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44" fontId="0" fillId="2" borderId="10" xfId="2" applyFont="1" applyFill="1" applyBorder="1"/>
    <xf numFmtId="44" fontId="0" fillId="2" borderId="8" xfId="2" applyFont="1" applyFill="1" applyBorder="1"/>
    <xf numFmtId="8" fontId="1" fillId="2" borderId="10" xfId="2" applyNumberFormat="1" applyFont="1" applyFill="1" applyBorder="1"/>
    <xf numFmtId="44" fontId="1" fillId="2" borderId="8" xfId="2" applyFont="1" applyFill="1" applyBorder="1"/>
    <xf numFmtId="10" fontId="0" fillId="2" borderId="5" xfId="3" applyNumberFormat="1" applyFont="1" applyFill="1" applyBorder="1"/>
    <xf numFmtId="44" fontId="0" fillId="2" borderId="5" xfId="2" applyFont="1" applyFill="1" applyBorder="1"/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0" xfId="0" applyFont="1" applyAlignment="1">
      <alignment horizontal="center"/>
    </xf>
    <xf numFmtId="9" fontId="0" fillId="0" borderId="5" xfId="0" applyNumberFormat="1" applyBorder="1"/>
    <xf numFmtId="43" fontId="0" fillId="2" borderId="8" xfId="1" applyFont="1" applyFill="1" applyBorder="1"/>
    <xf numFmtId="0" fontId="0" fillId="0" borderId="11" xfId="0" applyBorder="1"/>
    <xf numFmtId="44" fontId="0" fillId="0" borderId="11" xfId="2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F14" sqref="F14"/>
    </sheetView>
  </sheetViews>
  <sheetFormatPr defaultRowHeight="15" x14ac:dyDescent="0.25"/>
  <cols>
    <col min="2" max="2" width="17.5703125" customWidth="1"/>
    <col min="3" max="3" width="13" customWidth="1"/>
    <col min="5" max="5" width="27.42578125" bestFit="1" customWidth="1"/>
    <col min="6" max="6" width="12.5703125" bestFit="1" customWidth="1"/>
  </cols>
  <sheetData>
    <row r="1" spans="1:6" ht="23.25" x14ac:dyDescent="0.35">
      <c r="A1" s="35" t="s">
        <v>22</v>
      </c>
      <c r="B1" s="35"/>
      <c r="C1" s="35"/>
      <c r="D1" s="35"/>
      <c r="E1" s="35"/>
      <c r="F1" s="35"/>
    </row>
    <row r="3" spans="1:6" x14ac:dyDescent="0.25">
      <c r="A3" s="18" t="s">
        <v>0</v>
      </c>
      <c r="B3" s="19"/>
      <c r="C3" s="20"/>
      <c r="E3" s="18" t="s">
        <v>1</v>
      </c>
      <c r="F3" s="20"/>
    </row>
    <row r="4" spans="1:6" x14ac:dyDescent="0.25">
      <c r="A4" s="31" t="s">
        <v>23</v>
      </c>
      <c r="B4" s="32"/>
      <c r="C4" s="1">
        <v>35000</v>
      </c>
      <c r="E4" s="2" t="s">
        <v>2</v>
      </c>
      <c r="F4" s="29">
        <f>VLOOKUP(C7,A15:C18,3,FALSE)</f>
        <v>3.2500000000000001E-2</v>
      </c>
    </row>
    <row r="5" spans="1:6" x14ac:dyDescent="0.25">
      <c r="A5" s="31" t="s">
        <v>3</v>
      </c>
      <c r="B5" s="32"/>
      <c r="C5" s="1">
        <v>5000</v>
      </c>
      <c r="E5" s="2" t="s">
        <v>4</v>
      </c>
      <c r="F5" s="30">
        <f>VLOOKUP(C7,A15:C18,2,FALSE)*C4</f>
        <v>1750</v>
      </c>
    </row>
    <row r="6" spans="1:6" x14ac:dyDescent="0.25">
      <c r="A6" s="31" t="s">
        <v>5</v>
      </c>
      <c r="B6" s="32"/>
      <c r="C6" s="3">
        <v>42491</v>
      </c>
      <c r="E6" s="2" t="s">
        <v>25</v>
      </c>
      <c r="F6" s="30">
        <f>C4*C10</f>
        <v>1750</v>
      </c>
    </row>
    <row r="7" spans="1:6" x14ac:dyDescent="0.25">
      <c r="A7" s="33" t="s">
        <v>6</v>
      </c>
      <c r="B7" s="34"/>
      <c r="C7" s="4" t="s">
        <v>7</v>
      </c>
      <c r="E7" s="38"/>
      <c r="F7" s="39"/>
    </row>
    <row r="8" spans="1:6" x14ac:dyDescent="0.25">
      <c r="A8" s="6"/>
      <c r="B8" s="6"/>
      <c r="C8" s="7"/>
    </row>
    <row r="9" spans="1:6" x14ac:dyDescent="0.25">
      <c r="A9" s="18" t="s">
        <v>8</v>
      </c>
      <c r="B9" s="19"/>
      <c r="C9" s="20"/>
      <c r="E9" s="21" t="s">
        <v>9</v>
      </c>
      <c r="F9" s="22"/>
    </row>
    <row r="10" spans="1:6" x14ac:dyDescent="0.25">
      <c r="A10" s="31" t="s">
        <v>24</v>
      </c>
      <c r="B10" s="32"/>
      <c r="C10" s="36">
        <v>0.05</v>
      </c>
      <c r="E10" s="8" t="s">
        <v>10</v>
      </c>
      <c r="F10" s="25">
        <f>F5+C5</f>
        <v>6750</v>
      </c>
    </row>
    <row r="11" spans="1:6" x14ac:dyDescent="0.25">
      <c r="A11" s="31" t="s">
        <v>13</v>
      </c>
      <c r="B11" s="32"/>
      <c r="C11" s="9">
        <v>5</v>
      </c>
      <c r="E11" s="5" t="s">
        <v>11</v>
      </c>
      <c r="F11" s="26">
        <f>C4-F10</f>
        <v>28250</v>
      </c>
    </row>
    <row r="12" spans="1:6" x14ac:dyDescent="0.25">
      <c r="A12" s="33" t="s">
        <v>14</v>
      </c>
      <c r="B12" s="34"/>
      <c r="C12" s="10">
        <v>12</v>
      </c>
      <c r="E12" s="8" t="s">
        <v>12</v>
      </c>
      <c r="F12" s="27">
        <f>PMT(F4/C12,C11*12,-F11)</f>
        <v>510.76006527443212</v>
      </c>
    </row>
    <row r="13" spans="1:6" x14ac:dyDescent="0.25">
      <c r="E13" s="5" t="s">
        <v>26</v>
      </c>
      <c r="F13" s="37">
        <f>F6/C12</f>
        <v>145.83333333333334</v>
      </c>
    </row>
    <row r="14" spans="1:6" x14ac:dyDescent="0.25">
      <c r="A14" s="18" t="s">
        <v>16</v>
      </c>
      <c r="B14" s="23" t="s">
        <v>17</v>
      </c>
      <c r="C14" s="24" t="s">
        <v>18</v>
      </c>
      <c r="E14" s="11" t="s">
        <v>15</v>
      </c>
      <c r="F14" s="28">
        <f>SUM(F12:F13)</f>
        <v>656.59339860776549</v>
      </c>
    </row>
    <row r="15" spans="1:6" x14ac:dyDescent="0.25">
      <c r="A15" s="2" t="s">
        <v>7</v>
      </c>
      <c r="B15" s="12">
        <v>0.05</v>
      </c>
      <c r="C15" s="13">
        <v>3.2500000000000001E-2</v>
      </c>
      <c r="E15" s="14"/>
      <c r="F15" s="14"/>
    </row>
    <row r="16" spans="1:6" x14ac:dyDescent="0.25">
      <c r="A16" s="2" t="s">
        <v>19</v>
      </c>
      <c r="B16" s="12">
        <v>0.1</v>
      </c>
      <c r="C16" s="13">
        <v>3.5000000000000003E-2</v>
      </c>
      <c r="E16" s="14"/>
      <c r="F16" s="14"/>
    </row>
    <row r="17" spans="1:6" x14ac:dyDescent="0.25">
      <c r="A17" s="2" t="s">
        <v>20</v>
      </c>
      <c r="B17" s="12">
        <v>0.15</v>
      </c>
      <c r="C17" s="15">
        <v>4.2500000000000003E-2</v>
      </c>
      <c r="E17" s="14"/>
      <c r="F17" s="14"/>
    </row>
    <row r="18" spans="1:6" x14ac:dyDescent="0.25">
      <c r="A18" s="5" t="s">
        <v>21</v>
      </c>
      <c r="B18" s="16">
        <v>0.2</v>
      </c>
      <c r="C18" s="17">
        <v>5.2499999999999998E-2</v>
      </c>
      <c r="E18" s="14"/>
      <c r="F18" s="14"/>
    </row>
  </sheetData>
  <mergeCells count="8">
    <mergeCell ref="A11:B11"/>
    <mergeCell ref="A12:B12"/>
    <mergeCell ref="A1:F1"/>
    <mergeCell ref="A4:B4"/>
    <mergeCell ref="A5:B5"/>
    <mergeCell ref="A6:B6"/>
    <mergeCell ref="A7:B7"/>
    <mergeCell ref="A10:B10"/>
  </mergeCells>
  <pageMargins left="0.7" right="0.7" top="0.75" bottom="0.75" header="0.3" footer="0.3"/>
  <pageSetup orientation="portrait" horizontalDpi="200" verticalDpi="200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2012-10-15T05:00:07Z</dcterms:created>
  <dcterms:modified xsi:type="dcterms:W3CDTF">2015-07-09T14:32:48Z</dcterms:modified>
</cp:coreProperties>
</file>